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Φύλλο1" sheetId="1" r:id="rId1"/>
    <sheet name="Φύλλο2" sheetId="2" r:id="rId2"/>
    <sheet name="Φύλλο3" sheetId="3" r:id="rId3"/>
    <sheet name="Φύλλο4" sheetId="4" r:id="rId4"/>
  </sheets>
  <definedNames/>
  <calcPr fullCalcOnLoad="1"/>
</workbook>
</file>

<file path=xl/sharedStrings.xml><?xml version="1.0" encoding="utf-8"?>
<sst xmlns="http://schemas.openxmlformats.org/spreadsheetml/2006/main" count="86" uniqueCount="32">
  <si>
    <t>Α/Α</t>
  </si>
  <si>
    <t xml:space="preserve">Είδος
επιφάνειας  </t>
  </si>
  <si>
    <t>Τεξ</t>
  </si>
  <si>
    <t>Προσανατο
λισμός</t>
  </si>
  <si>
    <t>Β</t>
  </si>
  <si>
    <t>Μπ1</t>
  </si>
  <si>
    <t>Δ</t>
  </si>
  <si>
    <t>Δαπ</t>
  </si>
  <si>
    <t>Ορ</t>
  </si>
  <si>
    <t>Σύνολο θερμικών απωλειών των επιφανειών του χώρου Δ1</t>
  </si>
  <si>
    <t>Προσαυξήσεις
λόγω προσανατολ.
 Q1=Q(+_5%)
[Kcal/h]</t>
  </si>
  <si>
    <t>Σύνολο θερμικών απωλειών των επιφανειών του Δωματίου</t>
  </si>
  <si>
    <t xml:space="preserve"> </t>
  </si>
  <si>
    <r>
      <t xml:space="preserve">Συντελεστής
θερμοπερατότητας
</t>
    </r>
    <r>
      <rPr>
        <b/>
        <sz val="10"/>
        <color indexed="10"/>
        <rFont val="Arial Greek"/>
        <family val="2"/>
      </rPr>
      <t>k</t>
    </r>
    <r>
      <rPr>
        <sz val="10"/>
        <rFont val="Arial Greek"/>
        <family val="0"/>
      </rPr>
      <t xml:space="preserve"> [w/m</t>
    </r>
    <r>
      <rPr>
        <vertAlign val="superscript"/>
        <sz val="10"/>
        <rFont val="Arial Greek"/>
        <family val="2"/>
      </rPr>
      <t>2</t>
    </r>
    <r>
      <rPr>
        <sz val="10"/>
        <rFont val="Arial Greek"/>
        <family val="2"/>
      </rPr>
      <t>K</t>
    </r>
    <r>
      <rPr>
        <sz val="10"/>
        <rFont val="Arial Greek"/>
        <family val="0"/>
      </rPr>
      <t>]</t>
    </r>
  </si>
  <si>
    <r>
      <t>Διαφορά 
θερμοκρασίας
Δt [C</t>
    </r>
    <r>
      <rPr>
        <vertAlign val="superscript"/>
        <sz val="10"/>
        <rFont val="Arial Greek"/>
        <family val="2"/>
      </rPr>
      <t>o</t>
    </r>
    <r>
      <rPr>
        <sz val="10"/>
        <rFont val="Arial Greek"/>
        <family val="0"/>
      </rPr>
      <t>]</t>
    </r>
  </si>
  <si>
    <r>
      <t xml:space="preserve">Συντελεστής
θερμοπερατότητας
</t>
    </r>
    <r>
      <rPr>
        <b/>
        <sz val="10"/>
        <color indexed="10"/>
        <rFont val="Arial Greek"/>
        <family val="2"/>
      </rPr>
      <t>k</t>
    </r>
    <r>
      <rPr>
        <sz val="10"/>
        <rFont val="Arial Greek"/>
        <family val="0"/>
      </rPr>
      <t xml:space="preserve"> [w/m</t>
    </r>
    <r>
      <rPr>
        <vertAlign val="superscript"/>
        <sz val="10"/>
        <rFont val="Arial Greek"/>
        <family val="2"/>
      </rPr>
      <t>2</t>
    </r>
    <r>
      <rPr>
        <sz val="10"/>
        <rFont val="Arial Greek"/>
        <family val="0"/>
      </rPr>
      <t>K]</t>
    </r>
  </si>
  <si>
    <r>
      <t xml:space="preserve">Διαφορά 
θερμοκρασίας
</t>
    </r>
    <r>
      <rPr>
        <b/>
        <sz val="10"/>
        <color indexed="14"/>
        <rFont val="Arial Greek"/>
        <family val="2"/>
      </rPr>
      <t>Δt</t>
    </r>
    <r>
      <rPr>
        <sz val="10"/>
        <rFont val="Arial Greek"/>
        <family val="0"/>
      </rPr>
      <t xml:space="preserve"> [C</t>
    </r>
    <r>
      <rPr>
        <vertAlign val="superscript"/>
        <sz val="10"/>
        <rFont val="Arial Greek"/>
        <family val="2"/>
      </rPr>
      <t>o</t>
    </r>
    <r>
      <rPr>
        <sz val="10"/>
        <rFont val="Arial Greek"/>
        <family val="0"/>
      </rPr>
      <t>]</t>
    </r>
  </si>
  <si>
    <r>
      <t xml:space="preserve">Φύλλο1   </t>
    </r>
    <r>
      <rPr>
        <sz val="10"/>
        <rFont val="Arial Greek"/>
        <family val="0"/>
      </rPr>
      <t xml:space="preserve">                       ΥΠΟΛΟΓΙΣΜΟΣ ΘΕΡΜΙΚΩΝ ΑΠΩΛΕΙΩΝ ΤΟΥ ΔΩΜΑΤΙΟΥ  </t>
    </r>
  </si>
  <si>
    <r>
      <t>Τελική Eπιφάνεια
F [m</t>
    </r>
    <r>
      <rPr>
        <vertAlign val="superscript"/>
        <sz val="10"/>
        <rFont val="Arial Greek"/>
        <family val="2"/>
      </rPr>
      <t>2</t>
    </r>
    <r>
      <rPr>
        <sz val="10"/>
        <rFont val="Arial Greek"/>
        <family val="0"/>
      </rPr>
      <t>]</t>
    </r>
  </si>
  <si>
    <t xml:space="preserve">
Συνολικές απώλειες
επιφάνειας (συνεχής λειτουργία)
Q+Q1
[Kcal/h]
</t>
  </si>
  <si>
    <r>
      <t xml:space="preserve">Θερμικές απώλειες επιφάνειας 
(χωρίς προσαυξήσεις)
</t>
    </r>
    <r>
      <rPr>
        <b/>
        <sz val="10"/>
        <rFont val="Arial Greek"/>
        <family val="2"/>
      </rPr>
      <t>Q=F*K*Δt</t>
    </r>
    <r>
      <rPr>
        <sz val="10"/>
        <rFont val="Arial Greek"/>
        <family val="0"/>
      </rPr>
      <t xml:space="preserve"> [Kcal/h]</t>
    </r>
  </si>
  <si>
    <r>
      <t xml:space="preserve">Μετάβαλε το  συντελεστή θερμοπερατότητας </t>
    </r>
    <r>
      <rPr>
        <b/>
        <sz val="10"/>
        <color indexed="10"/>
        <rFont val="Arial Greek"/>
        <family val="2"/>
      </rPr>
      <t>k</t>
    </r>
    <r>
      <rPr>
        <sz val="10"/>
        <rFont val="Arial Greek"/>
        <family val="0"/>
      </rPr>
      <t xml:space="preserve"> (τοποθετώντας επιπλέον μόνωση,    
στο δάπεδο και στην οροφή) από k=2 σε k=1,5   και παρατήρησε την μείωση
 των θερμικών απωλειών, </t>
    </r>
    <r>
      <rPr>
        <sz val="10"/>
        <color indexed="10"/>
        <rFont val="Arial Greek"/>
        <family val="2"/>
      </rPr>
      <t xml:space="preserve">από 2004 σε </t>
    </r>
    <r>
      <rPr>
        <u val="single"/>
        <sz val="10"/>
        <color indexed="10"/>
        <rFont val="Arial Greek"/>
        <family val="2"/>
      </rPr>
      <t>1310</t>
    </r>
    <r>
      <rPr>
        <sz val="10"/>
        <color indexed="10"/>
        <rFont val="Arial Greek"/>
        <family val="2"/>
      </rPr>
      <t xml:space="preserve"> kcal/h.
</t>
    </r>
    <r>
      <rPr>
        <sz val="10"/>
        <rFont val="Arial Greek"/>
        <family val="2"/>
      </rPr>
      <t>Σχολίασε το αποτέλεσμα Q=</t>
    </r>
    <r>
      <rPr>
        <b/>
        <sz val="10"/>
        <rFont val="Arial Greek"/>
        <family val="2"/>
      </rPr>
      <t>1310</t>
    </r>
    <r>
      <rPr>
        <sz val="10"/>
        <rFont val="Arial Greek"/>
        <family val="2"/>
      </rPr>
      <t>Kcal/h</t>
    </r>
    <r>
      <rPr>
        <sz val="10"/>
        <rFont val="Arial Greek"/>
        <family val="0"/>
      </rPr>
      <t xml:space="preserve">
 </t>
    </r>
  </si>
  <si>
    <r>
      <t>Φύλλο2</t>
    </r>
    <r>
      <rPr>
        <sz val="10"/>
        <rFont val="Arial Greek"/>
        <family val="0"/>
      </rPr>
      <t xml:space="preserve">           ΥΠΟΛΟΓΙΣΜΟΣ ΘΕΡΜΙΚΩΝ ΑΠΩΛΕΙΩΝ ΤΟΥ ΔΩΜΑΤΙΟΥ  </t>
    </r>
  </si>
  <si>
    <r>
      <t xml:space="preserve"> </t>
    </r>
    <r>
      <rPr>
        <b/>
        <sz val="10"/>
        <rFont val="Arial Greek"/>
        <family val="2"/>
      </rPr>
      <t>Φύλλο3</t>
    </r>
    <r>
      <rPr>
        <sz val="10"/>
        <rFont val="Arial Greek"/>
        <family val="0"/>
      </rPr>
      <t xml:space="preserve">          ΥΠΟΛΟΓΙΣΜΟΣ ΘΕΡΜΙΚΩΝ ΑΠΩΛΕΙΩΝ ΤΟΥ ΔΩΜΑΤΙΟΥ  </t>
    </r>
  </si>
  <si>
    <r>
      <t>Φύλλο4</t>
    </r>
    <r>
      <rPr>
        <sz val="10"/>
        <rFont val="Arial Greek"/>
        <family val="0"/>
      </rPr>
      <t xml:space="preserve">          ΥΠΟΛΟΓΙΣΜΟΣ ΘΕΡΜΙΚΩΝ ΑΠΩΛΕΙΩΝ ΤΟΥ ΔΩΜΑΤΙΟΥ  </t>
    </r>
  </si>
  <si>
    <r>
      <t xml:space="preserve">Συντελεστής
θερμοπερατότητας
</t>
    </r>
    <r>
      <rPr>
        <b/>
        <sz val="12"/>
        <color indexed="10"/>
        <rFont val="Arial Greek"/>
        <family val="2"/>
      </rPr>
      <t>k</t>
    </r>
    <r>
      <rPr>
        <sz val="10"/>
        <rFont val="Arial Greek"/>
        <family val="0"/>
      </rPr>
      <t xml:space="preserve"> [w/m</t>
    </r>
    <r>
      <rPr>
        <vertAlign val="superscript"/>
        <sz val="10"/>
        <rFont val="Arial Greek"/>
        <family val="2"/>
      </rPr>
      <t>2</t>
    </r>
    <r>
      <rPr>
        <sz val="10"/>
        <rFont val="Arial Greek"/>
        <family val="0"/>
      </rPr>
      <t>K]</t>
    </r>
  </si>
  <si>
    <r>
      <t xml:space="preserve">Διαφορά 
θερμοκρασίας
</t>
    </r>
    <r>
      <rPr>
        <b/>
        <sz val="12"/>
        <color indexed="14"/>
        <rFont val="Arial Greek"/>
        <family val="2"/>
      </rPr>
      <t>Δt</t>
    </r>
    <r>
      <rPr>
        <sz val="10"/>
        <rFont val="Arial Greek"/>
        <family val="0"/>
      </rPr>
      <t xml:space="preserve"> [C</t>
    </r>
    <r>
      <rPr>
        <vertAlign val="superscript"/>
        <sz val="10"/>
        <rFont val="Arial Greek"/>
        <family val="2"/>
      </rPr>
      <t>o</t>
    </r>
    <r>
      <rPr>
        <sz val="10"/>
        <rFont val="Arial Greek"/>
        <family val="0"/>
      </rPr>
      <t>]</t>
    </r>
  </si>
  <si>
    <r>
      <t xml:space="preserve">Τελική Eπιφάνεια
</t>
    </r>
    <r>
      <rPr>
        <b/>
        <sz val="12"/>
        <color indexed="8"/>
        <rFont val="Arial Greek"/>
        <family val="2"/>
      </rPr>
      <t>F</t>
    </r>
    <r>
      <rPr>
        <sz val="10"/>
        <rFont val="Arial Greek"/>
        <family val="0"/>
      </rPr>
      <t xml:space="preserve"> [m</t>
    </r>
    <r>
      <rPr>
        <vertAlign val="superscript"/>
        <sz val="10"/>
        <rFont val="Arial Greek"/>
        <family val="2"/>
      </rPr>
      <t>2</t>
    </r>
    <r>
      <rPr>
        <sz val="10"/>
        <rFont val="Arial Greek"/>
        <family val="0"/>
      </rPr>
      <t>]</t>
    </r>
  </si>
  <si>
    <r>
      <t xml:space="preserve">Θερμικές απώλειες επιφάνειας 
(χωρίς προσαυξήσεις)
</t>
    </r>
    <r>
      <rPr>
        <b/>
        <sz val="12"/>
        <color indexed="10"/>
        <rFont val="Arial Greek"/>
        <family val="2"/>
      </rPr>
      <t>Q</t>
    </r>
    <r>
      <rPr>
        <b/>
        <sz val="10"/>
        <rFont val="Arial Greek"/>
        <family val="2"/>
      </rPr>
      <t>=F*K*Δt</t>
    </r>
    <r>
      <rPr>
        <sz val="10"/>
        <rFont val="Arial Greek"/>
        <family val="0"/>
      </rPr>
      <t xml:space="preserve"> [Kcal/h]</t>
    </r>
  </si>
  <si>
    <r>
      <t xml:space="preserve">
Συνολικές απώλειες
επιφάνειας (συνεχής λειτουργία)
</t>
    </r>
    <r>
      <rPr>
        <b/>
        <sz val="12"/>
        <color indexed="10"/>
        <rFont val="Arial Greek"/>
        <family val="2"/>
      </rPr>
      <t>Q+Q1</t>
    </r>
    <r>
      <rPr>
        <sz val="10"/>
        <rFont val="Arial Greek"/>
        <family val="0"/>
      </rPr>
      <t xml:space="preserve">
[Kcal/h]
</t>
    </r>
  </si>
  <si>
    <r>
      <t xml:space="preserve">Μετέβαλε  τη διαφορά  θερμοκρασίας </t>
    </r>
    <r>
      <rPr>
        <b/>
        <sz val="10"/>
        <color indexed="14"/>
        <rFont val="Arial Greek"/>
        <family val="2"/>
      </rPr>
      <t>Δt</t>
    </r>
    <r>
      <rPr>
        <sz val="10"/>
        <rFont val="Arial Greek"/>
        <family val="0"/>
      </rPr>
      <t xml:space="preserve"> κατά δύο βαθμούς (2C</t>
    </r>
    <r>
      <rPr>
        <vertAlign val="superscript"/>
        <sz val="10"/>
        <rFont val="Arial Greek"/>
        <family val="2"/>
      </rPr>
      <t>o</t>
    </r>
    <r>
      <rPr>
        <sz val="10"/>
        <rFont val="Arial Greek"/>
        <family val="0"/>
      </rPr>
      <t xml:space="preserve">) 
από Δt=20 σε Δt=22 και παρατήρησε την αύξηση των 
θερμικών απωλειών από </t>
    </r>
    <r>
      <rPr>
        <sz val="10"/>
        <color indexed="14"/>
        <rFont val="Arial Greek"/>
        <family val="2"/>
      </rPr>
      <t xml:space="preserve">2004 σε </t>
    </r>
    <r>
      <rPr>
        <u val="single"/>
        <sz val="10"/>
        <color indexed="14"/>
        <rFont val="Arial Greek"/>
        <family val="2"/>
      </rPr>
      <t>2236</t>
    </r>
    <r>
      <rPr>
        <sz val="10"/>
        <color indexed="14"/>
        <rFont val="Arial Greek"/>
        <family val="2"/>
      </rPr>
      <t xml:space="preserve">kcal/h 
</t>
    </r>
  </si>
  <si>
    <r>
      <t xml:space="preserve">Μετέβαλε το συντελεστή θερμοπερατότητας </t>
    </r>
    <r>
      <rPr>
        <b/>
        <sz val="10"/>
        <color indexed="10"/>
        <rFont val="Arial Greek"/>
        <family val="2"/>
      </rPr>
      <t>k</t>
    </r>
    <r>
      <rPr>
        <sz val="10"/>
        <rFont val="Arial Greek"/>
        <family val="0"/>
      </rPr>
      <t xml:space="preserve"> τοποθετώντας μόνωση στόν τοίχο και διπλό παράθυρο από k=1,8 σε k=1και από 5 σε 3 αντίστοιχα στα ανοίγματα   και παρατήρησε την μείωση
των θερμικών απωλειών από </t>
    </r>
    <r>
      <rPr>
        <sz val="10"/>
        <color indexed="10"/>
        <rFont val="Arial Greek"/>
        <family val="2"/>
      </rPr>
      <t xml:space="preserve">2004 σε </t>
    </r>
    <r>
      <rPr>
        <u val="single"/>
        <sz val="10"/>
        <color indexed="10"/>
        <rFont val="Arial Greek"/>
        <family val="2"/>
      </rPr>
      <t>1550</t>
    </r>
    <r>
      <rPr>
        <sz val="10"/>
        <color indexed="10"/>
        <rFont val="Arial Greek"/>
        <family val="2"/>
      </rPr>
      <t xml:space="preserve"> kcal/h</t>
    </r>
    <r>
      <rPr>
        <sz val="10"/>
        <rFont val="Arial Greek"/>
        <family val="0"/>
      </rPr>
      <t xml:space="preserve">
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</si>
</sst>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0000"/>
  </numFmts>
  <fonts count="13">
    <font>
      <sz val="10"/>
      <name val="Arial Greek"/>
      <family val="0"/>
    </font>
    <font>
      <sz val="10"/>
      <color indexed="10"/>
      <name val="Arial Greek"/>
      <family val="2"/>
    </font>
    <font>
      <b/>
      <sz val="10"/>
      <color indexed="10"/>
      <name val="Arial Greek"/>
      <family val="2"/>
    </font>
    <font>
      <b/>
      <sz val="10"/>
      <name val="Arial Greek"/>
      <family val="2"/>
    </font>
    <font>
      <sz val="10"/>
      <color indexed="14"/>
      <name val="Arial Greek"/>
      <family val="2"/>
    </font>
    <font>
      <vertAlign val="superscript"/>
      <sz val="10"/>
      <name val="Arial Greek"/>
      <family val="2"/>
    </font>
    <font>
      <u val="single"/>
      <sz val="10"/>
      <color indexed="10"/>
      <name val="Arial Greek"/>
      <family val="2"/>
    </font>
    <font>
      <u val="single"/>
      <sz val="10"/>
      <color indexed="14"/>
      <name val="Arial Greek"/>
      <family val="2"/>
    </font>
    <font>
      <b/>
      <sz val="10"/>
      <color indexed="14"/>
      <name val="Arial Greek"/>
      <family val="2"/>
    </font>
    <font>
      <b/>
      <sz val="12"/>
      <name val="Arial Greek"/>
      <family val="2"/>
    </font>
    <font>
      <b/>
      <sz val="12"/>
      <color indexed="10"/>
      <name val="Arial Greek"/>
      <family val="2"/>
    </font>
    <font>
      <b/>
      <sz val="12"/>
      <color indexed="14"/>
      <name val="Arial Greek"/>
      <family val="2"/>
    </font>
    <font>
      <b/>
      <sz val="12"/>
      <color indexed="8"/>
      <name val="Arial Gree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C1">
      <selection activeCell="I4" sqref="I4"/>
    </sheetView>
  </sheetViews>
  <sheetFormatPr defaultColWidth="9.00390625" defaultRowHeight="12.75"/>
  <cols>
    <col min="1" max="1" width="6.75390625" style="0" customWidth="1"/>
    <col min="2" max="2" width="10.75390625" style="0" customWidth="1"/>
    <col min="3" max="3" width="11.00390625" style="0" customWidth="1"/>
    <col min="4" max="4" width="10.25390625" style="0" customWidth="1"/>
    <col min="5" max="5" width="17.75390625" style="0" customWidth="1"/>
    <col min="6" max="6" width="13.25390625" style="0" customWidth="1"/>
    <col min="7" max="7" width="17.75390625" style="0" customWidth="1"/>
    <col min="8" max="8" width="17.625" style="0" customWidth="1"/>
    <col min="9" max="9" width="18.25390625" style="0" customWidth="1"/>
  </cols>
  <sheetData>
    <row r="1" spans="1:9" ht="15.75">
      <c r="A1" s="35" t="s">
        <v>17</v>
      </c>
      <c r="B1" s="35"/>
      <c r="C1" s="35"/>
      <c r="D1" s="35"/>
      <c r="E1" s="35"/>
      <c r="F1" s="35"/>
      <c r="G1" s="35"/>
      <c r="H1" s="35"/>
      <c r="I1" s="35"/>
    </row>
    <row r="2" spans="1:9" ht="13.5" customHeight="1" thickBot="1">
      <c r="A2" s="35" t="s">
        <v>12</v>
      </c>
      <c r="B2" s="35"/>
      <c r="C2" s="35"/>
      <c r="D2" s="35"/>
      <c r="E2" s="35"/>
      <c r="F2" s="35"/>
      <c r="G2" s="35"/>
      <c r="H2" s="35"/>
      <c r="I2" s="35"/>
    </row>
    <row r="3" spans="1:9" ht="107.25" thickBot="1" thickTop="1">
      <c r="A3" s="2" t="s">
        <v>0</v>
      </c>
      <c r="B3" s="3" t="s">
        <v>1</v>
      </c>
      <c r="C3" s="3" t="s">
        <v>3</v>
      </c>
      <c r="D3" s="4" t="s">
        <v>27</v>
      </c>
      <c r="E3" s="4" t="s">
        <v>25</v>
      </c>
      <c r="F3" s="5" t="s">
        <v>26</v>
      </c>
      <c r="G3" s="17" t="s">
        <v>28</v>
      </c>
      <c r="H3" s="6" t="s">
        <v>10</v>
      </c>
      <c r="I3" s="7" t="s">
        <v>29</v>
      </c>
    </row>
    <row r="4" spans="1:9" ht="13.5" thickTop="1">
      <c r="A4" s="18">
        <v>1</v>
      </c>
      <c r="B4" s="8" t="s">
        <v>2</v>
      </c>
      <c r="C4" s="8" t="s">
        <v>4</v>
      </c>
      <c r="D4" s="8">
        <v>9.8</v>
      </c>
      <c r="E4" s="8">
        <v>1.8</v>
      </c>
      <c r="F4" s="9">
        <v>20</v>
      </c>
      <c r="G4" s="8">
        <f>D4*E4*F4</f>
        <v>352.8</v>
      </c>
      <c r="H4" s="14">
        <f>G4*5%</f>
        <v>17.64</v>
      </c>
      <c r="I4" s="27">
        <f>G4+H4</f>
        <v>370.44</v>
      </c>
    </row>
    <row r="5" spans="1:9" ht="12.75">
      <c r="A5" s="18">
        <v>2</v>
      </c>
      <c r="B5" s="8" t="s">
        <v>5</v>
      </c>
      <c r="C5" s="8" t="s">
        <v>4</v>
      </c>
      <c r="D5" s="8">
        <v>2.2</v>
      </c>
      <c r="E5" s="8">
        <v>5</v>
      </c>
      <c r="F5" s="9">
        <v>20</v>
      </c>
      <c r="G5" s="8">
        <f>D5*E5*F5</f>
        <v>220</v>
      </c>
      <c r="H5" s="14">
        <v>0</v>
      </c>
      <c r="I5" s="15">
        <f>G5+H5</f>
        <v>220</v>
      </c>
    </row>
    <row r="6" spans="1:9" ht="12.75">
      <c r="A6" s="18">
        <v>3</v>
      </c>
      <c r="B6" s="8" t="s">
        <v>2</v>
      </c>
      <c r="C6" s="8" t="s">
        <v>6</v>
      </c>
      <c r="D6" s="8">
        <v>12</v>
      </c>
      <c r="E6" s="8">
        <v>1.8</v>
      </c>
      <c r="F6" s="9">
        <v>20</v>
      </c>
      <c r="G6" s="8">
        <f>D6*E6*F6</f>
        <v>432</v>
      </c>
      <c r="H6" s="14">
        <f>G6*5%</f>
        <v>21.6</v>
      </c>
      <c r="I6" s="15">
        <f>G6+H6</f>
        <v>453.6</v>
      </c>
    </row>
    <row r="7" spans="1:9" ht="12.75">
      <c r="A7" s="18">
        <v>4</v>
      </c>
      <c r="B7" s="8" t="s">
        <v>7</v>
      </c>
      <c r="C7" s="8"/>
      <c r="D7" s="8">
        <v>16</v>
      </c>
      <c r="E7" s="8">
        <v>2</v>
      </c>
      <c r="F7" s="9">
        <v>10</v>
      </c>
      <c r="G7" s="8">
        <f>D7*E7*F7</f>
        <v>320</v>
      </c>
      <c r="H7" s="14">
        <v>0</v>
      </c>
      <c r="I7" s="15">
        <f>G7+H7</f>
        <v>320</v>
      </c>
    </row>
    <row r="8" spans="1:9" ht="13.5" thickBot="1">
      <c r="A8" s="19">
        <v>5</v>
      </c>
      <c r="B8" s="20" t="s">
        <v>8</v>
      </c>
      <c r="C8" s="20"/>
      <c r="D8" s="20">
        <v>16</v>
      </c>
      <c r="E8" s="20">
        <v>2</v>
      </c>
      <c r="F8" s="24">
        <v>20</v>
      </c>
      <c r="G8" s="20">
        <f>D8*E8*F8</f>
        <v>640</v>
      </c>
      <c r="H8" s="26">
        <v>0</v>
      </c>
      <c r="I8" s="16">
        <f>G8+H8</f>
        <v>640</v>
      </c>
    </row>
    <row r="9" spans="1:9" ht="13.5" thickBot="1">
      <c r="A9" s="33"/>
      <c r="B9" s="33"/>
      <c r="C9" s="33"/>
      <c r="D9" s="33"/>
      <c r="E9" s="33"/>
      <c r="F9" s="33"/>
      <c r="G9" s="33"/>
      <c r="H9" s="33"/>
      <c r="I9" s="34"/>
    </row>
    <row r="10" spans="1:9" ht="14.25" thickBot="1" thickTop="1">
      <c r="A10" s="31" t="s">
        <v>11</v>
      </c>
      <c r="B10" s="32"/>
      <c r="C10" s="32"/>
      <c r="D10" s="32"/>
      <c r="E10" s="32"/>
      <c r="F10" s="32"/>
      <c r="G10" s="32"/>
      <c r="H10" s="32"/>
      <c r="I10" s="22">
        <f>SUM(I4:I8)</f>
        <v>2004.04</v>
      </c>
    </row>
    <row r="15" spans="2:7" ht="12.75">
      <c r="B15" s="1"/>
      <c r="E15" t="s">
        <v>12</v>
      </c>
      <c r="G15" t="s">
        <v>12</v>
      </c>
    </row>
  </sheetData>
  <mergeCells count="4">
    <mergeCell ref="A10:H10"/>
    <mergeCell ref="A9:I9"/>
    <mergeCell ref="A2:I2"/>
    <mergeCell ref="A1:I1"/>
  </mergeCells>
  <printOptions/>
  <pageMargins left="0.75" right="0.75" top="1" bottom="1" header="0.5" footer="0.5"/>
  <pageSetup fitToHeight="1" fitToWidth="1"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3" sqref="A3:K3"/>
    </sheetView>
  </sheetViews>
  <sheetFormatPr defaultColWidth="9.00390625" defaultRowHeight="12.75"/>
  <cols>
    <col min="2" max="2" width="10.125" style="0" customWidth="1"/>
    <col min="3" max="3" width="10.25390625" style="0" customWidth="1"/>
    <col min="4" max="4" width="9.875" style="0" customWidth="1"/>
    <col min="5" max="5" width="11.625" style="0" customWidth="1"/>
    <col min="6" max="6" width="13.00390625" style="0" customWidth="1"/>
    <col min="7" max="7" width="13.125" style="0" customWidth="1"/>
    <col min="8" max="8" width="14.00390625" style="0" customWidth="1"/>
    <col min="9" max="9" width="11.75390625" style="0" customWidth="1"/>
    <col min="10" max="11" width="9.125" style="0" hidden="1" customWidth="1"/>
  </cols>
  <sheetData>
    <row r="1" spans="1:9" ht="12.75">
      <c r="A1" s="37" t="s">
        <v>22</v>
      </c>
      <c r="B1" s="38"/>
      <c r="C1" s="38"/>
      <c r="D1" s="38"/>
      <c r="E1" s="38"/>
      <c r="F1" s="38"/>
      <c r="G1" s="38"/>
      <c r="H1" s="38"/>
      <c r="I1" s="38"/>
    </row>
    <row r="2" spans="1:9" ht="12.75">
      <c r="A2" s="37" t="s">
        <v>12</v>
      </c>
      <c r="B2" s="37"/>
      <c r="C2" s="37"/>
      <c r="D2" s="37"/>
      <c r="E2" s="37"/>
      <c r="F2" s="37"/>
      <c r="G2" s="37"/>
      <c r="H2" s="37"/>
      <c r="I2" s="37"/>
    </row>
    <row r="3" spans="1:11" ht="55.5" customHeight="1" thickBot="1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ht="129" thickBot="1" thickTop="1">
      <c r="A4" s="2" t="s">
        <v>0</v>
      </c>
      <c r="B4" s="3" t="s">
        <v>1</v>
      </c>
      <c r="C4" s="3" t="s">
        <v>3</v>
      </c>
      <c r="D4" s="4" t="s">
        <v>18</v>
      </c>
      <c r="E4" s="4" t="s">
        <v>15</v>
      </c>
      <c r="F4" s="5" t="s">
        <v>16</v>
      </c>
      <c r="G4" s="17" t="s">
        <v>20</v>
      </c>
      <c r="H4" s="13" t="s">
        <v>10</v>
      </c>
      <c r="I4" s="25" t="s">
        <v>19</v>
      </c>
      <c r="L4" t="s">
        <v>12</v>
      </c>
    </row>
    <row r="5" spans="1:9" ht="13.5" thickTop="1">
      <c r="A5" s="18">
        <v>1</v>
      </c>
      <c r="B5" s="8" t="s">
        <v>2</v>
      </c>
      <c r="C5" s="8" t="s">
        <v>4</v>
      </c>
      <c r="D5" s="8">
        <v>9.8</v>
      </c>
      <c r="E5" s="8">
        <v>1.8</v>
      </c>
      <c r="F5" s="12">
        <v>22</v>
      </c>
      <c r="G5" s="8">
        <f>D5*E5*F5</f>
        <v>388.08000000000004</v>
      </c>
      <c r="H5" s="14">
        <f>G5*5%</f>
        <v>19.404000000000003</v>
      </c>
      <c r="I5" s="27">
        <f>G5+H5</f>
        <v>407.48400000000004</v>
      </c>
    </row>
    <row r="6" spans="1:9" ht="12.75">
      <c r="A6" s="18">
        <v>2</v>
      </c>
      <c r="B6" s="8" t="s">
        <v>5</v>
      </c>
      <c r="C6" s="8" t="s">
        <v>4</v>
      </c>
      <c r="D6" s="8">
        <v>2.2</v>
      </c>
      <c r="E6" s="8">
        <v>5</v>
      </c>
      <c r="F6" s="12">
        <v>22</v>
      </c>
      <c r="G6" s="8">
        <f>D6*E6*F6</f>
        <v>242</v>
      </c>
      <c r="H6" s="14">
        <v>0</v>
      </c>
      <c r="I6" s="15">
        <f>G6+H6</f>
        <v>242</v>
      </c>
    </row>
    <row r="7" spans="1:9" ht="12.75">
      <c r="A7" s="18">
        <v>3</v>
      </c>
      <c r="B7" s="8" t="s">
        <v>2</v>
      </c>
      <c r="C7" s="8" t="s">
        <v>6</v>
      </c>
      <c r="D7" s="8">
        <v>12</v>
      </c>
      <c r="E7" s="8">
        <v>1.8</v>
      </c>
      <c r="F7" s="12">
        <v>22</v>
      </c>
      <c r="G7" s="8">
        <f>D7*E7*F7</f>
        <v>475.20000000000005</v>
      </c>
      <c r="H7" s="14">
        <f>G7*5%</f>
        <v>23.760000000000005</v>
      </c>
      <c r="I7" s="15">
        <f>G7+H7</f>
        <v>498.96000000000004</v>
      </c>
    </row>
    <row r="8" spans="1:9" ht="12.75">
      <c r="A8" s="18">
        <v>4</v>
      </c>
      <c r="B8" s="8" t="s">
        <v>7</v>
      </c>
      <c r="C8" s="8"/>
      <c r="D8" s="8">
        <v>16</v>
      </c>
      <c r="E8" s="8">
        <v>2</v>
      </c>
      <c r="F8" s="12">
        <v>12</v>
      </c>
      <c r="G8" s="8">
        <f>D8*E8*F8</f>
        <v>384</v>
      </c>
      <c r="H8" s="14">
        <v>0</v>
      </c>
      <c r="I8" s="15">
        <f>G8+H8</f>
        <v>384</v>
      </c>
    </row>
    <row r="9" spans="1:9" ht="13.5" thickBot="1">
      <c r="A9" s="19">
        <v>5</v>
      </c>
      <c r="B9" s="20" t="s">
        <v>8</v>
      </c>
      <c r="C9" s="20"/>
      <c r="D9" s="20">
        <v>16</v>
      </c>
      <c r="E9" s="20">
        <v>2</v>
      </c>
      <c r="F9" s="21">
        <v>22</v>
      </c>
      <c r="G9" s="20">
        <f>D9*E9*F9</f>
        <v>704</v>
      </c>
      <c r="H9" s="26">
        <v>0</v>
      </c>
      <c r="I9" s="16">
        <f>G9+H9</f>
        <v>704</v>
      </c>
    </row>
    <row r="10" spans="1:9" ht="13.5" thickBot="1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14.25" thickBot="1" thickTop="1">
      <c r="A11" s="31" t="s">
        <v>11</v>
      </c>
      <c r="B11" s="32"/>
      <c r="C11" s="32"/>
      <c r="D11" s="32"/>
      <c r="E11" s="32"/>
      <c r="F11" s="32"/>
      <c r="G11" s="32"/>
      <c r="H11" s="32"/>
      <c r="I11" s="22">
        <f>SUM(I5:I9)</f>
        <v>2236.444</v>
      </c>
    </row>
  </sheetData>
  <mergeCells count="5">
    <mergeCell ref="A10:I10"/>
    <mergeCell ref="A11:H11"/>
    <mergeCell ref="A3:K3"/>
    <mergeCell ref="A1:I1"/>
    <mergeCell ref="A2:I2"/>
  </mergeCells>
  <printOptions/>
  <pageMargins left="0.75" right="0.75" top="1" bottom="1" header="0.5" footer="0.5"/>
  <pageSetup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I18" sqref="I18"/>
    </sheetView>
  </sheetViews>
  <sheetFormatPr defaultColWidth="9.00390625" defaultRowHeight="12.75"/>
  <cols>
    <col min="2" max="2" width="10.375" style="0" customWidth="1"/>
    <col min="3" max="3" width="11.00390625" style="0" customWidth="1"/>
    <col min="4" max="4" width="10.125" style="0" customWidth="1"/>
    <col min="5" max="5" width="12.125" style="0" customWidth="1"/>
    <col min="7" max="7" width="13.00390625" style="0" customWidth="1"/>
    <col min="8" max="8" width="12.75390625" style="0" customWidth="1"/>
    <col min="9" max="9" width="13.625" style="0" customWidth="1"/>
  </cols>
  <sheetData>
    <row r="1" spans="1:9" ht="12.75">
      <c r="A1" s="38" t="s">
        <v>23</v>
      </c>
      <c r="B1" s="38"/>
      <c r="C1" s="38"/>
      <c r="D1" s="38"/>
      <c r="E1" s="38"/>
      <c r="F1" s="38"/>
      <c r="G1" s="38"/>
      <c r="H1" s="38"/>
      <c r="I1" s="38"/>
    </row>
    <row r="2" spans="1:9" ht="12.75">
      <c r="A2" s="37" t="s">
        <v>12</v>
      </c>
      <c r="B2" s="37"/>
      <c r="C2" s="37"/>
      <c r="D2" s="37"/>
      <c r="E2" s="37"/>
      <c r="F2" s="37"/>
      <c r="G2" s="37"/>
      <c r="H2" s="37"/>
      <c r="I2" s="37"/>
    </row>
    <row r="3" spans="1:9" ht="50.25" customHeight="1" thickBot="1">
      <c r="A3" s="36" t="s">
        <v>31</v>
      </c>
      <c r="B3" s="38"/>
      <c r="C3" s="38"/>
      <c r="D3" s="38"/>
      <c r="E3" s="38"/>
      <c r="F3" s="38"/>
      <c r="G3" s="38"/>
      <c r="H3" s="38"/>
      <c r="I3" s="38"/>
    </row>
    <row r="4" spans="1:9" ht="128.25" thickTop="1">
      <c r="A4" s="2" t="s">
        <v>0</v>
      </c>
      <c r="B4" s="3" t="s">
        <v>1</v>
      </c>
      <c r="C4" s="3" t="s">
        <v>3</v>
      </c>
      <c r="D4" s="4" t="s">
        <v>18</v>
      </c>
      <c r="E4" s="4" t="s">
        <v>15</v>
      </c>
      <c r="F4" s="5" t="s">
        <v>14</v>
      </c>
      <c r="G4" s="28" t="s">
        <v>20</v>
      </c>
      <c r="H4" s="28" t="s">
        <v>10</v>
      </c>
      <c r="I4" s="23" t="s">
        <v>19</v>
      </c>
    </row>
    <row r="5" spans="1:9" ht="12.75">
      <c r="A5" s="18">
        <v>1</v>
      </c>
      <c r="B5" s="8" t="s">
        <v>2</v>
      </c>
      <c r="C5" s="8" t="s">
        <v>4</v>
      </c>
      <c r="D5" s="8">
        <v>9.8</v>
      </c>
      <c r="E5" s="10">
        <v>1</v>
      </c>
      <c r="F5" s="8">
        <v>20</v>
      </c>
      <c r="G5" s="8">
        <f>D5*E5*F5</f>
        <v>196</v>
      </c>
      <c r="H5" s="14">
        <f>G5*5%</f>
        <v>9.8</v>
      </c>
      <c r="I5" s="15">
        <f>G5+H5</f>
        <v>205.8</v>
      </c>
    </row>
    <row r="6" spans="1:9" ht="12.75">
      <c r="A6" s="18">
        <v>2</v>
      </c>
      <c r="B6" s="8" t="s">
        <v>5</v>
      </c>
      <c r="C6" s="8" t="s">
        <v>4</v>
      </c>
      <c r="D6" s="8">
        <v>2.2</v>
      </c>
      <c r="E6" s="10">
        <v>3</v>
      </c>
      <c r="F6" s="9">
        <v>20</v>
      </c>
      <c r="G6" s="8">
        <f>D6*E6*F6</f>
        <v>132</v>
      </c>
      <c r="H6" s="14">
        <v>0</v>
      </c>
      <c r="I6" s="15">
        <f>G6+H6</f>
        <v>132</v>
      </c>
    </row>
    <row r="7" spans="1:9" ht="12.75">
      <c r="A7" s="18">
        <v>3</v>
      </c>
      <c r="B7" s="8" t="s">
        <v>2</v>
      </c>
      <c r="C7" s="8" t="s">
        <v>6</v>
      </c>
      <c r="D7" s="8">
        <v>12</v>
      </c>
      <c r="E7" s="10">
        <v>1</v>
      </c>
      <c r="F7" s="9">
        <v>20</v>
      </c>
      <c r="G7" s="8">
        <f>D7*E7*F7</f>
        <v>240</v>
      </c>
      <c r="H7" s="14">
        <f>G7*5%</f>
        <v>12</v>
      </c>
      <c r="I7" s="15">
        <f>G7+H7</f>
        <v>252</v>
      </c>
    </row>
    <row r="8" spans="1:9" ht="12.75">
      <c r="A8" s="18">
        <v>4</v>
      </c>
      <c r="B8" s="8" t="s">
        <v>7</v>
      </c>
      <c r="C8" s="8"/>
      <c r="D8" s="8">
        <v>16</v>
      </c>
      <c r="E8" s="11">
        <v>2</v>
      </c>
      <c r="F8" s="9">
        <v>10</v>
      </c>
      <c r="G8" s="8">
        <f>D8*E8*F8</f>
        <v>320</v>
      </c>
      <c r="H8" s="14">
        <v>0</v>
      </c>
      <c r="I8" s="15">
        <f>G8+H8</f>
        <v>320</v>
      </c>
    </row>
    <row r="9" spans="1:9" ht="13.5" thickBot="1">
      <c r="A9" s="19">
        <v>5</v>
      </c>
      <c r="B9" s="20" t="s">
        <v>8</v>
      </c>
      <c r="C9" s="20"/>
      <c r="D9" s="20">
        <v>16</v>
      </c>
      <c r="E9" s="30">
        <v>2</v>
      </c>
      <c r="F9" s="24">
        <v>20</v>
      </c>
      <c r="G9" s="20">
        <f>D9*E9*F9</f>
        <v>640</v>
      </c>
      <c r="H9" s="26">
        <v>0</v>
      </c>
      <c r="I9" s="16">
        <f>G9+H9</f>
        <v>640</v>
      </c>
    </row>
    <row r="10" spans="1:9" ht="13.5" thickBot="1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14.25" thickBot="1" thickTop="1">
      <c r="A11" s="31" t="s">
        <v>9</v>
      </c>
      <c r="B11" s="32"/>
      <c r="C11" s="32"/>
      <c r="D11" s="32"/>
      <c r="E11" s="32"/>
      <c r="F11" s="32"/>
      <c r="G11" s="32"/>
      <c r="H11" s="32"/>
      <c r="I11" s="22">
        <f>SUM(I5:I9)</f>
        <v>1549.8</v>
      </c>
    </row>
  </sheetData>
  <mergeCells count="5">
    <mergeCell ref="A11:H11"/>
    <mergeCell ref="A3:I3"/>
    <mergeCell ref="A1:I1"/>
    <mergeCell ref="A2:I2"/>
    <mergeCell ref="A10:I10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E18" sqref="E18"/>
    </sheetView>
  </sheetViews>
  <sheetFormatPr defaultColWidth="9.00390625" defaultRowHeight="12.75"/>
  <cols>
    <col min="2" max="2" width="10.375" style="0" customWidth="1"/>
    <col min="3" max="3" width="10.625" style="0" customWidth="1"/>
    <col min="4" max="4" width="10.875" style="0" customWidth="1"/>
    <col min="5" max="5" width="11.75390625" style="0" customWidth="1"/>
    <col min="6" max="6" width="13.00390625" style="0" customWidth="1"/>
    <col min="7" max="7" width="13.75390625" style="0" customWidth="1"/>
    <col min="8" max="8" width="12.875" style="0" customWidth="1"/>
    <col min="9" max="9" width="12.75390625" style="0" customWidth="1"/>
  </cols>
  <sheetData>
    <row r="1" spans="1:9" ht="17.25" customHeight="1">
      <c r="A1" s="37" t="s">
        <v>24</v>
      </c>
      <c r="B1" s="38"/>
      <c r="C1" s="38"/>
      <c r="D1" s="38"/>
      <c r="E1" s="38"/>
      <c r="F1" s="38"/>
      <c r="G1" s="38"/>
      <c r="H1" s="38"/>
      <c r="I1" s="38"/>
    </row>
    <row r="2" spans="1:9" ht="15.75" customHeight="1">
      <c r="A2" s="37" t="s">
        <v>12</v>
      </c>
      <c r="B2" s="37"/>
      <c r="C2" s="37"/>
      <c r="D2" s="37"/>
      <c r="E2" s="37"/>
      <c r="F2" s="37"/>
      <c r="G2" s="37"/>
      <c r="H2" s="37"/>
      <c r="I2" s="37"/>
    </row>
    <row r="3" ht="16.5" customHeight="1" hidden="1"/>
    <row r="4" spans="1:9" ht="65.25" customHeight="1" thickBot="1">
      <c r="A4" s="36" t="s">
        <v>21</v>
      </c>
      <c r="B4" s="38"/>
      <c r="C4" s="38"/>
      <c r="D4" s="38"/>
      <c r="E4" s="38"/>
      <c r="F4" s="38"/>
      <c r="G4" s="38"/>
      <c r="H4" s="38"/>
      <c r="I4" s="38"/>
    </row>
    <row r="5" spans="1:9" ht="129" thickBot="1" thickTop="1">
      <c r="A5" s="2" t="s">
        <v>0</v>
      </c>
      <c r="B5" s="3" t="s">
        <v>1</v>
      </c>
      <c r="C5" s="3" t="s">
        <v>3</v>
      </c>
      <c r="D5" s="4" t="s">
        <v>18</v>
      </c>
      <c r="E5" s="4" t="s">
        <v>13</v>
      </c>
      <c r="F5" s="5" t="s">
        <v>14</v>
      </c>
      <c r="G5" s="28" t="s">
        <v>20</v>
      </c>
      <c r="H5" s="28" t="s">
        <v>10</v>
      </c>
      <c r="I5" s="7" t="s">
        <v>19</v>
      </c>
    </row>
    <row r="6" spans="1:9" ht="13.5" thickTop="1">
      <c r="A6" s="18">
        <v>1</v>
      </c>
      <c r="B6" s="8" t="s">
        <v>2</v>
      </c>
      <c r="C6" s="8" t="s">
        <v>4</v>
      </c>
      <c r="D6" s="8">
        <v>9.8</v>
      </c>
      <c r="E6" s="10">
        <v>1</v>
      </c>
      <c r="F6" s="8">
        <v>20</v>
      </c>
      <c r="G6" s="8">
        <f>D6*E6*F6</f>
        <v>196</v>
      </c>
      <c r="H6" s="14">
        <f>G6*5%</f>
        <v>9.8</v>
      </c>
      <c r="I6" s="27">
        <f>G6+H6</f>
        <v>205.8</v>
      </c>
    </row>
    <row r="7" spans="1:9" ht="12.75">
      <c r="A7" s="18">
        <v>2</v>
      </c>
      <c r="B7" s="8" t="s">
        <v>5</v>
      </c>
      <c r="C7" s="8" t="s">
        <v>4</v>
      </c>
      <c r="D7" s="8">
        <v>2.2</v>
      </c>
      <c r="E7" s="10">
        <v>3</v>
      </c>
      <c r="F7" s="9">
        <v>20</v>
      </c>
      <c r="G7" s="8">
        <f>D7*E7*F7</f>
        <v>132</v>
      </c>
      <c r="H7" s="14">
        <v>0</v>
      </c>
      <c r="I7" s="15">
        <f>G7+H7</f>
        <v>132</v>
      </c>
    </row>
    <row r="8" spans="1:9" ht="12.75">
      <c r="A8" s="18">
        <v>3</v>
      </c>
      <c r="B8" s="8" t="s">
        <v>2</v>
      </c>
      <c r="C8" s="8" t="s">
        <v>6</v>
      </c>
      <c r="D8" s="8">
        <v>12</v>
      </c>
      <c r="E8" s="10">
        <v>1</v>
      </c>
      <c r="F8" s="9">
        <v>20</v>
      </c>
      <c r="G8" s="8">
        <f>D8*E8*F8</f>
        <v>240</v>
      </c>
      <c r="H8" s="14">
        <f>G8*5%</f>
        <v>12</v>
      </c>
      <c r="I8" s="15">
        <f>G8+H8</f>
        <v>252</v>
      </c>
    </row>
    <row r="9" spans="1:9" ht="12.75">
      <c r="A9" s="18">
        <v>4</v>
      </c>
      <c r="B9" s="8" t="s">
        <v>7</v>
      </c>
      <c r="C9" s="8"/>
      <c r="D9" s="8">
        <v>16</v>
      </c>
      <c r="E9" s="10">
        <v>1.5</v>
      </c>
      <c r="F9" s="9">
        <v>10</v>
      </c>
      <c r="G9" s="8">
        <f>D9*E9*F9</f>
        <v>240</v>
      </c>
      <c r="H9" s="14">
        <v>0</v>
      </c>
      <c r="I9" s="15">
        <f>G9+H9</f>
        <v>240</v>
      </c>
    </row>
    <row r="10" spans="1:9" ht="13.5" thickBot="1">
      <c r="A10" s="19">
        <v>5</v>
      </c>
      <c r="B10" s="20" t="s">
        <v>8</v>
      </c>
      <c r="C10" s="20"/>
      <c r="D10" s="20">
        <v>16</v>
      </c>
      <c r="E10" s="29">
        <v>1.5</v>
      </c>
      <c r="F10" s="24">
        <v>20</v>
      </c>
      <c r="G10" s="20">
        <f>D10*E10*F10</f>
        <v>480</v>
      </c>
      <c r="H10" s="26">
        <v>0</v>
      </c>
      <c r="I10" s="16">
        <f>G10+H10</f>
        <v>480</v>
      </c>
    </row>
    <row r="11" spans="1:9" ht="13.5" thickBot="1">
      <c r="A11" s="34"/>
      <c r="B11" s="34"/>
      <c r="C11" s="34"/>
      <c r="D11" s="34"/>
      <c r="E11" s="34"/>
      <c r="F11" s="34"/>
      <c r="G11" s="34"/>
      <c r="H11" s="34"/>
      <c r="I11" s="34"/>
    </row>
    <row r="12" spans="1:9" ht="14.25" thickBot="1" thickTop="1">
      <c r="A12" s="31" t="s">
        <v>9</v>
      </c>
      <c r="B12" s="32"/>
      <c r="C12" s="32"/>
      <c r="D12" s="32"/>
      <c r="E12" s="32"/>
      <c r="F12" s="32"/>
      <c r="G12" s="32"/>
      <c r="H12" s="32"/>
      <c r="I12" s="22">
        <f>SUM(I6:I10)</f>
        <v>1309.8</v>
      </c>
    </row>
  </sheetData>
  <mergeCells count="5">
    <mergeCell ref="A12:H12"/>
    <mergeCell ref="A4:I4"/>
    <mergeCell ref="A1:I1"/>
    <mergeCell ref="A2:I2"/>
    <mergeCell ref="A11:I11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Vasilis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Tsillis</dc:creator>
  <cp:keywords/>
  <dc:description/>
  <cp:lastModifiedBy>********</cp:lastModifiedBy>
  <cp:lastPrinted>2001-01-20T17:57:32Z</cp:lastPrinted>
  <dcterms:created xsi:type="dcterms:W3CDTF">2001-01-13T06:38:04Z</dcterms:created>
  <dcterms:modified xsi:type="dcterms:W3CDTF">2005-03-23T11:29:39Z</dcterms:modified>
  <cp:category/>
  <cp:version/>
  <cp:contentType/>
  <cp:contentStatus/>
</cp:coreProperties>
</file>